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8" yWindow="1500" windowWidth="11700" windowHeight="5916" tabRatio="876" activeTab="0"/>
  </bookViews>
  <sheets>
    <sheet name="1" sheetId="1" r:id="rId1"/>
  </sheets>
  <definedNames>
    <definedName name="_xlnm.Print_Area" localSheetId="0">'1'!$A$1:$E$33</definedName>
  </definedNames>
  <calcPr fullCalcOnLoad="1"/>
</workbook>
</file>

<file path=xl/sharedStrings.xml><?xml version="1.0" encoding="utf-8"?>
<sst xmlns="http://schemas.openxmlformats.org/spreadsheetml/2006/main" count="49" uniqueCount="49">
  <si>
    <t>000 100 00000 00 0000 000</t>
  </si>
  <si>
    <t>000 101 00000 00 0000 000</t>
  </si>
  <si>
    <t>000 105 00000 00 0000 000</t>
  </si>
  <si>
    <t>000 106 00000 00 0000 000</t>
  </si>
  <si>
    <t>000 108 00000 00 0000 000</t>
  </si>
  <si>
    <t>000 111 00000 00 0000 000</t>
  </si>
  <si>
    <t>000 112 00000 00 0000 000</t>
  </si>
  <si>
    <t>000 113 00000 00 0000 000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</si>
  <si>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</si>
  <si>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</si>
  <si>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</si>
  <si>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</si>
  <si>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</si>
  <si>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 xml:space="preserve">  НАЛОГОВЫЕ И НЕНАЛОГОВЫЕ ДОХОДЫ</t>
  </si>
  <si>
    <t>000 850 00000 00 0000 000</t>
  </si>
  <si>
    <t xml:space="preserve">Код дохода по бюджетной классификации </t>
  </si>
  <si>
    <t>000 119 00000 00 0000 151</t>
  </si>
  <si>
    <t>Налоги на имущество</t>
  </si>
  <si>
    <t>Прочие неналоговые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</si>
  <si>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</si>
  <si>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</si>
  <si>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</si>
  <si>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</si>
  <si>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</si>
  <si>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</si>
  <si>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доходов </t>
  </si>
  <si>
    <t>Доходы от оказания платных услуг и компенсации затрат государства</t>
  </si>
  <si>
    <t>Возврат остатков субсидий и субвенций  и иных межбюджетных трансфертов, имеющих целевое назначение, прошлых лет из бюджетов городских округов</t>
  </si>
  <si>
    <t>Налог на доходы физических лиц</t>
  </si>
  <si>
    <t>Процент исполнения годового плана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</si>
  <si>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</si>
  <si>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</si>
  <si>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</si>
  <si>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</si>
  <si>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</si>
  <si>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РАСХОДЫ</t>
  </si>
  <si>
    <t>Социальная политика</t>
  </si>
  <si>
    <t>Дефицит(-), профицит(+) бюджета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</si>
  <si>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</si>
  <si>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</si>
  <si>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</si>
  <si>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</si>
  <si>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ДОХОДЫ  - ВСЕГО</t>
  </si>
  <si>
    <t xml:space="preserve">  ПРОЧИЕ БЕЗВОЗМЕЗДНЫЕ ПОСТУПЛЕНИЯ</t>
  </si>
  <si>
    <t xml:space="preserve">  БЕЗВОЗМЕЗДНЫЕ ПОСТУПЛЕНИЯ ОТ ДРУГИХ БЮДЖЕТОВ</t>
  </si>
  <si>
    <t xml:space="preserve">Акцизы по подакцизным товарам </t>
  </si>
  <si>
    <r>
      <t xml:space="preserve">Уточненный годовой план 2019 года </t>
    </r>
    <r>
      <rPr>
        <b/>
        <sz val="13"/>
        <rFont val="Times New Roman CYR"/>
        <family val="1"/>
      </rPr>
      <t xml:space="preserve">  </t>
    </r>
  </si>
  <si>
    <t>Факт 2019 года</t>
  </si>
  <si>
    <t xml:space="preserve">Краткая информация об исполнении  бюджета городского округа город Елец 
за 2019 год тыс. руб.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</si>
</sst>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_ ;\-#,##0.0\ "/>
    <numFmt numFmtId="17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72" fontId="6" fillId="0" borderId="10" xfId="0" applyNumberFormat="1" applyFont="1" applyFill="1" applyBorder="1" applyAlignment="1" applyProtection="1">
      <alignment/>
      <protection locked="0"/>
    </xf>
    <xf numFmtId="172" fontId="6" fillId="0" borderId="10" xfId="0" applyNumberFormat="1" applyFont="1" applyBorder="1" applyAlignment="1">
      <alignment horizontal="right" wrapText="1"/>
    </xf>
    <xf numFmtId="172" fontId="7" fillId="0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Border="1" applyAlignment="1">
      <alignment horizontal="right" wrapText="1"/>
    </xf>
    <xf numFmtId="172" fontId="7" fillId="0" borderId="12" xfId="0" applyNumberFormat="1" applyFont="1" applyFill="1" applyBorder="1" applyAlignment="1" applyProtection="1">
      <alignment/>
      <protection locked="0"/>
    </xf>
    <xf numFmtId="172" fontId="5" fillId="0" borderId="12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 horizontal="right"/>
      <protection locked="0"/>
    </xf>
    <xf numFmtId="172" fontId="6" fillId="0" borderId="10" xfId="0" applyNumberFormat="1" applyFont="1" applyFill="1" applyBorder="1" applyAlignment="1" applyProtection="1">
      <alignment/>
      <protection locked="0"/>
    </xf>
    <xf numFmtId="172" fontId="6" fillId="0" borderId="10" xfId="0" applyNumberFormat="1" applyFont="1" applyBorder="1" applyAlignment="1">
      <alignment horizontal="right" wrapText="1"/>
    </xf>
    <xf numFmtId="172" fontId="6" fillId="0" borderId="13" xfId="0" applyNumberFormat="1" applyFont="1" applyFill="1" applyBorder="1" applyAlignment="1" applyProtection="1">
      <alignment/>
      <protection locked="0"/>
    </xf>
    <xf numFmtId="172" fontId="6" fillId="0" borderId="10" xfId="0" applyNumberFormat="1" applyFont="1" applyFill="1" applyBorder="1" applyAlignment="1" applyProtection="1">
      <alignment/>
      <protection locked="0"/>
    </xf>
    <xf numFmtId="172" fontId="6" fillId="0" borderId="10" xfId="0" applyNumberFormat="1" applyFont="1" applyBorder="1" applyAlignment="1">
      <alignment horizontal="right" vertical="center" wrapText="1"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73.50390625" style="0" customWidth="1"/>
    <col min="2" max="2" width="28.25390625" style="0" hidden="1" customWidth="1"/>
    <col min="3" max="3" width="14.50390625" style="0" customWidth="1"/>
    <col min="4" max="4" width="16.75390625" style="0" customWidth="1"/>
    <col min="5" max="5" width="15.50390625" style="0" customWidth="1"/>
  </cols>
  <sheetData>
    <row r="1" spans="1:5" ht="20.25" customHeight="1">
      <c r="A1" s="44" t="s">
        <v>48</v>
      </c>
      <c r="B1" s="44"/>
      <c r="C1" s="44"/>
      <c r="D1" s="44"/>
      <c r="E1" s="44"/>
    </row>
    <row r="2" spans="1:5" ht="33" customHeight="1">
      <c r="A2" s="45"/>
      <c r="B2" s="45"/>
      <c r="C2" s="45"/>
      <c r="D2" s="45"/>
      <c r="E2" s="45"/>
    </row>
    <row r="3" spans="1:5" ht="69.75" customHeight="1">
      <c r="A3" s="3" t="s">
        <v>25</v>
      </c>
      <c r="B3" s="4" t="s">
        <v>15</v>
      </c>
      <c r="C3" s="5" t="s">
        <v>46</v>
      </c>
      <c r="D3" s="5" t="s">
        <v>47</v>
      </c>
      <c r="E3" s="5" t="s">
        <v>29</v>
      </c>
    </row>
    <row r="4" spans="1:5" ht="19.5" customHeight="1">
      <c r="A4" s="6" t="s">
        <v>13</v>
      </c>
      <c r="B4" s="7" t="s">
        <v>0</v>
      </c>
      <c r="C4" s="27">
        <f>SUM(C5:C15)</f>
        <v>675490.7999999999</v>
      </c>
      <c r="D4" s="27">
        <f>SUM(D5:D15)</f>
        <v>655836.4</v>
      </c>
      <c r="E4" s="28">
        <f aca="true" t="shared" si="0" ref="E4:E9">D4/C4*100</f>
        <v>97.09035267393725</v>
      </c>
    </row>
    <row r="5" spans="1:5" ht="15" customHeight="1">
      <c r="A5" s="8" t="s">
        <v>28</v>
      </c>
      <c r="B5" s="9" t="s">
        <v>1</v>
      </c>
      <c r="C5" s="29">
        <v>382039</v>
      </c>
      <c r="D5" s="29">
        <v>360026.2</v>
      </c>
      <c r="E5" s="30">
        <f t="shared" si="0"/>
        <v>94.23807517033602</v>
      </c>
    </row>
    <row r="6" spans="1:5" ht="15" customHeight="1">
      <c r="A6" s="10" t="s">
        <v>45</v>
      </c>
      <c r="B6" s="11"/>
      <c r="C6" s="31">
        <v>24965.2</v>
      </c>
      <c r="D6" s="31">
        <v>27442.4</v>
      </c>
      <c r="E6" s="30">
        <f t="shared" si="0"/>
        <v>109.92261227628859</v>
      </c>
    </row>
    <row r="7" spans="1:5" ht="15" customHeight="1">
      <c r="A7" s="12" t="s">
        <v>19</v>
      </c>
      <c r="B7" s="13" t="s">
        <v>2</v>
      </c>
      <c r="C7" s="32">
        <v>46550</v>
      </c>
      <c r="D7" s="32">
        <v>44355.1</v>
      </c>
      <c r="E7" s="30">
        <f t="shared" si="0"/>
        <v>95.28485499462943</v>
      </c>
    </row>
    <row r="8" spans="1:5" ht="15" customHeight="1">
      <c r="A8" s="12" t="s">
        <v>17</v>
      </c>
      <c r="B8" s="13" t="s">
        <v>3</v>
      </c>
      <c r="C8" s="33">
        <v>133296</v>
      </c>
      <c r="D8" s="33">
        <v>128796.4</v>
      </c>
      <c r="E8" s="30">
        <f t="shared" si="0"/>
        <v>96.6243548193494</v>
      </c>
    </row>
    <row r="9" spans="1:5" ht="15" customHeight="1">
      <c r="A9" s="12" t="s">
        <v>20</v>
      </c>
      <c r="B9" s="13" t="s">
        <v>4</v>
      </c>
      <c r="C9" s="33">
        <v>13000</v>
      </c>
      <c r="D9" s="33">
        <v>13652</v>
      </c>
      <c r="E9" s="30">
        <f t="shared" si="0"/>
        <v>105.01538461538462</v>
      </c>
    </row>
    <row r="10" spans="1:5" ht="30" customHeight="1">
      <c r="A10" s="14" t="s">
        <v>21</v>
      </c>
      <c r="B10" s="13" t="s">
        <v>5</v>
      </c>
      <c r="C10" s="33">
        <v>51095</v>
      </c>
      <c r="D10" s="33">
        <v>52386</v>
      </c>
      <c r="E10" s="30">
        <f>D10/C10*100</f>
        <v>102.5266660142871</v>
      </c>
    </row>
    <row r="11" spans="1:5" ht="15" customHeight="1">
      <c r="A11" s="12" t="s">
        <v>22</v>
      </c>
      <c r="B11" s="13" t="s">
        <v>6</v>
      </c>
      <c r="C11" s="33">
        <v>1540</v>
      </c>
      <c r="D11" s="33">
        <v>2649</v>
      </c>
      <c r="E11" s="30">
        <f>D11/C11*100</f>
        <v>172.01298701298703</v>
      </c>
    </row>
    <row r="12" spans="1:5" ht="15.75" customHeight="1">
      <c r="A12" s="12" t="s">
        <v>26</v>
      </c>
      <c r="B12" s="13" t="s">
        <v>7</v>
      </c>
      <c r="C12" s="33">
        <v>5.6</v>
      </c>
      <c r="D12" s="33">
        <v>427.3</v>
      </c>
      <c r="E12" s="30"/>
    </row>
    <row r="13" spans="1:5" s="1" customFormat="1" ht="15" customHeight="1">
      <c r="A13" s="12" t="s">
        <v>23</v>
      </c>
      <c r="B13" s="13" t="s">
        <v>8</v>
      </c>
      <c r="C13" s="33">
        <v>9600</v>
      </c>
      <c r="D13" s="33">
        <v>10192.5</v>
      </c>
      <c r="E13" s="30">
        <f>D13/C13*100</f>
        <v>106.171875</v>
      </c>
    </row>
    <row r="14" spans="1:5" ht="15" customHeight="1">
      <c r="A14" s="14" t="s">
        <v>24</v>
      </c>
      <c r="B14" s="13" t="s">
        <v>9</v>
      </c>
      <c r="C14" s="33">
        <v>10000</v>
      </c>
      <c r="D14" s="33">
        <v>12188</v>
      </c>
      <c r="E14" s="30">
        <f>D14/C14*100</f>
        <v>121.88000000000001</v>
      </c>
    </row>
    <row r="15" spans="1:5" ht="15" customHeight="1">
      <c r="A15" s="15" t="s">
        <v>18</v>
      </c>
      <c r="B15" s="13" t="s">
        <v>10</v>
      </c>
      <c r="C15" s="34">
        <v>3400</v>
      </c>
      <c r="D15" s="34">
        <v>3721.5</v>
      </c>
      <c r="E15" s="30">
        <f>D15/C15*100</f>
        <v>109.45588235294117</v>
      </c>
    </row>
    <row r="16" spans="1:5" ht="18.75" customHeight="1" hidden="1">
      <c r="A16" s="12"/>
      <c r="B16" s="16" t="s">
        <v>11</v>
      </c>
      <c r="C16" s="33"/>
      <c r="D16" s="33"/>
      <c r="E16" s="30"/>
    </row>
    <row r="17" spans="1:5" ht="35.25" customHeight="1">
      <c r="A17" s="6" t="s">
        <v>44</v>
      </c>
      <c r="B17" s="17" t="s">
        <v>12</v>
      </c>
      <c r="C17" s="35">
        <v>1908805.3</v>
      </c>
      <c r="D17" s="35">
        <v>1880620.8</v>
      </c>
      <c r="E17" s="36">
        <f>D17/C17*100</f>
        <v>98.52344814843086</v>
      </c>
    </row>
    <row r="18" spans="1:5" ht="18.75" customHeight="1">
      <c r="A18" s="18" t="s">
        <v>43</v>
      </c>
      <c r="B18" s="17"/>
      <c r="C18" s="37">
        <v>1037.1</v>
      </c>
      <c r="D18" s="35">
        <v>1513.6</v>
      </c>
      <c r="E18" s="28">
        <f>D18/C18*100</f>
        <v>145.94542474206924</v>
      </c>
    </row>
    <row r="19" spans="1:5" ht="46.5" customHeight="1">
      <c r="A19" s="19" t="s">
        <v>27</v>
      </c>
      <c r="B19" s="17" t="s">
        <v>16</v>
      </c>
      <c r="C19" s="38"/>
      <c r="D19" s="38">
        <v>-675.6</v>
      </c>
      <c r="E19" s="36"/>
    </row>
    <row r="20" spans="1:5" ht="16.5">
      <c r="A20" s="20" t="s">
        <v>42</v>
      </c>
      <c r="B20" s="21" t="s">
        <v>14</v>
      </c>
      <c r="C20" s="39">
        <f>C4+C17+C18</f>
        <v>2585333.2</v>
      </c>
      <c r="D20" s="39">
        <f>D4+D17+D18+D19</f>
        <v>2537295.2</v>
      </c>
      <c r="E20" s="28">
        <f>D20/C20*100</f>
        <v>98.14190294697798</v>
      </c>
    </row>
    <row r="21" spans="1:5" ht="16.5">
      <c r="A21" s="22"/>
      <c r="B21" s="22"/>
      <c r="C21" s="40"/>
      <c r="D21" s="40"/>
      <c r="E21" s="41"/>
    </row>
    <row r="22" spans="1:5" ht="16.5">
      <c r="A22" s="23" t="s">
        <v>35</v>
      </c>
      <c r="B22" s="24"/>
      <c r="C22" s="42">
        <f>C23+C24+C25+C26+C27+C28+C29+C30+C31+C32</f>
        <v>2672305.1</v>
      </c>
      <c r="D22" s="42">
        <f>D23+D24+D25+D26+D27+D28+D29+D30+D31+D32</f>
        <v>2551604.7999999993</v>
      </c>
      <c r="E22" s="36">
        <f>D22/C22*100</f>
        <v>95.48328894032345</v>
      </c>
    </row>
    <row r="23" spans="1:5" ht="16.5">
      <c r="A23" s="25" t="s">
        <v>30</v>
      </c>
      <c r="B23" s="24"/>
      <c r="C23" s="43">
        <v>150129.6</v>
      </c>
      <c r="D23" s="43">
        <v>141459.5</v>
      </c>
      <c r="E23" s="30">
        <f>D23/C23*100</f>
        <v>94.22492299986145</v>
      </c>
    </row>
    <row r="24" spans="1:5" ht="16.5">
      <c r="A24" s="25" t="s">
        <v>31</v>
      </c>
      <c r="B24" s="25"/>
      <c r="C24" s="43">
        <v>19201.9</v>
      </c>
      <c r="D24" s="43">
        <v>18511</v>
      </c>
      <c r="E24" s="30">
        <f aca="true" t="shared" si="1" ref="E24:E32">D24/C24*100</f>
        <v>96.40191856014248</v>
      </c>
    </row>
    <row r="25" spans="1:5" ht="16.5">
      <c r="A25" s="25" t="s">
        <v>32</v>
      </c>
      <c r="B25" s="25"/>
      <c r="C25" s="43">
        <v>588375.3</v>
      </c>
      <c r="D25" s="43">
        <v>572306.7</v>
      </c>
      <c r="E25" s="30">
        <f t="shared" si="1"/>
        <v>97.26898800816416</v>
      </c>
    </row>
    <row r="26" spans="1:5" ht="16.5">
      <c r="A26" s="25" t="s">
        <v>33</v>
      </c>
      <c r="B26" s="25"/>
      <c r="C26" s="43">
        <v>373453</v>
      </c>
      <c r="D26" s="43">
        <v>329214.2</v>
      </c>
      <c r="E26" s="30">
        <f t="shared" si="1"/>
        <v>88.15411845667327</v>
      </c>
    </row>
    <row r="27" spans="1:5" ht="16.5">
      <c r="A27" s="25" t="s">
        <v>34</v>
      </c>
      <c r="B27" s="25"/>
      <c r="C27" s="43">
        <v>1110237.4</v>
      </c>
      <c r="D27" s="43">
        <v>1081183.4</v>
      </c>
      <c r="E27" s="30">
        <f t="shared" si="1"/>
        <v>97.38308221286727</v>
      </c>
    </row>
    <row r="28" spans="1:5" ht="16.5">
      <c r="A28" s="25" t="s">
        <v>38</v>
      </c>
      <c r="B28" s="25"/>
      <c r="C28" s="43">
        <v>202803.9</v>
      </c>
      <c r="D28" s="43">
        <v>184240.8</v>
      </c>
      <c r="E28" s="30">
        <f t="shared" si="1"/>
        <v>90.84677365671962</v>
      </c>
    </row>
    <row r="29" spans="1:5" ht="16.5">
      <c r="A29" s="25" t="s">
        <v>36</v>
      </c>
      <c r="B29" s="25"/>
      <c r="C29" s="43">
        <v>74688.8</v>
      </c>
      <c r="D29" s="43">
        <v>74275.3</v>
      </c>
      <c r="E29" s="30">
        <f t="shared" si="1"/>
        <v>99.44636946905024</v>
      </c>
    </row>
    <row r="30" spans="1:5" ht="16.5">
      <c r="A30" s="25" t="s">
        <v>39</v>
      </c>
      <c r="B30" s="25"/>
      <c r="C30" s="43">
        <v>124419.6</v>
      </c>
      <c r="D30" s="43">
        <v>122142.3</v>
      </c>
      <c r="E30" s="30">
        <f t="shared" si="1"/>
        <v>98.16966137168099</v>
      </c>
    </row>
    <row r="31" spans="1:5" ht="16.5">
      <c r="A31" s="25" t="s">
        <v>40</v>
      </c>
      <c r="B31" s="25"/>
      <c r="C31" s="43">
        <v>24675.6</v>
      </c>
      <c r="D31" s="43">
        <v>23956.6</v>
      </c>
      <c r="E31" s="30">
        <f t="shared" si="1"/>
        <v>97.08619040671756</v>
      </c>
    </row>
    <row r="32" spans="1:5" ht="16.5">
      <c r="A32" s="25" t="s">
        <v>41</v>
      </c>
      <c r="B32" s="25"/>
      <c r="C32" s="43">
        <v>4320</v>
      </c>
      <c r="D32" s="43">
        <v>4315</v>
      </c>
      <c r="E32" s="30">
        <f t="shared" si="1"/>
        <v>99.88425925925925</v>
      </c>
    </row>
    <row r="33" spans="1:5" ht="16.5">
      <c r="A33" s="26" t="s">
        <v>37</v>
      </c>
      <c r="B33" s="24"/>
      <c r="C33" s="42">
        <f>C20-C22</f>
        <v>-86971.8999999999</v>
      </c>
      <c r="D33" s="42">
        <f>D20-D22</f>
        <v>-14309.599999999162</v>
      </c>
      <c r="E33" s="36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</sheetData>
  <sheetProtection/>
  <mergeCells count="1">
    <mergeCell ref="A1:E2"/>
  </mergeCells>
  <printOptions/>
  <pageMargins left="0.7874015748031497" right="0.3937007874015748" top="0.7874015748031497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Povalyaeva</cp:lastModifiedBy>
  <cp:lastPrinted>2020-04-02T05:39:46Z</cp:lastPrinted>
  <dcterms:created xsi:type="dcterms:W3CDTF">2003-04-02T04:14:37Z</dcterms:created>
  <dcterms:modified xsi:type="dcterms:W3CDTF">2020-08-27T05:43:11Z</dcterms:modified>
  <cp:category/>
  <cp:version/>
  <cp:contentType/>
  <cp:contentStatus/>
</cp:coreProperties>
</file>